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9020" windowHeight="12660"/>
  </bookViews>
  <sheets>
    <sheet name="Taul1" sheetId="1" r:id="rId1"/>
    <sheet name="Taul2" sheetId="2" r:id="rId2"/>
    <sheet name="Taul3" sheetId="3" r:id="rId3"/>
  </sheets>
  <definedNames>
    <definedName name="_xlnm.Print_Area" localSheetId="0">Taul1!$A$1:$N$212</definedName>
  </definedNames>
  <calcPr calcId="125725"/>
</workbook>
</file>

<file path=xl/calcChain.xml><?xml version="1.0" encoding="utf-8"?>
<calcChain xmlns="http://schemas.openxmlformats.org/spreadsheetml/2006/main">
  <c r="E7" i="1"/>
  <c r="H14"/>
  <c r="H11"/>
  <c r="H7"/>
  <c r="H8"/>
  <c r="H9"/>
  <c r="H10"/>
  <c r="H12"/>
  <c r="H13"/>
  <c r="H6"/>
  <c r="E14"/>
  <c r="E10"/>
  <c r="E8"/>
  <c r="E6"/>
  <c r="E9"/>
  <c r="E11"/>
  <c r="E12"/>
  <c r="E13"/>
  <c r="B6" i="2"/>
  <c r="A6"/>
</calcChain>
</file>

<file path=xl/sharedStrings.xml><?xml version="1.0" encoding="utf-8"?>
<sst xmlns="http://schemas.openxmlformats.org/spreadsheetml/2006/main" count="28" uniqueCount="25">
  <si>
    <t>2012*</t>
  </si>
  <si>
    <t>Year</t>
  </si>
  <si>
    <t>Clients</t>
  </si>
  <si>
    <t>Male</t>
  </si>
  <si>
    <t>Female</t>
  </si>
  <si>
    <t>Female %</t>
  </si>
  <si>
    <t xml:space="preserve">Isolation decisions by year </t>
  </si>
  <si>
    <t>Requests for transfer to police prison by year</t>
  </si>
  <si>
    <t>Decisions</t>
  </si>
  <si>
    <t>Requests</t>
  </si>
  <si>
    <t>Per day</t>
  </si>
  <si>
    <t>Client statistics of Helsinki Detention Unit 2003-2011</t>
  </si>
  <si>
    <t>Av. length of deten-tion, days**</t>
  </si>
  <si>
    <t>Days of accom-modation</t>
  </si>
  <si>
    <t>All minor aliens</t>
  </si>
  <si>
    <t>All minor aliens, days</t>
  </si>
  <si>
    <t>Unacc. min. aliens, days</t>
  </si>
  <si>
    <t>Accomp. min. aliens, days</t>
  </si>
  <si>
    <t>*= The statistics are not fully reliable in respect of minor aliens. During the detention, the age of some clients may change from minor to major or vice versa.</t>
  </si>
  <si>
    <t>Average length of isolation, days</t>
  </si>
  <si>
    <t xml:space="preserve">*= as per 22 May 2012 </t>
  </si>
  <si>
    <t>Unaccompanied minor aliens</t>
  </si>
  <si>
    <t xml:space="preserve">Average length of detention in police prison, days </t>
  </si>
  <si>
    <t>*= as per 24 April 2012</t>
  </si>
  <si>
    <t>APPENDIX 2</t>
  </si>
</sst>
</file>

<file path=xl/styles.xml><?xml version="1.0" encoding="utf-8"?>
<styleSheet xmlns="http://schemas.openxmlformats.org/spreadsheetml/2006/main">
  <numFmts count="3">
    <numFmt numFmtId="164" formatCode="0.0%"/>
    <numFmt numFmtId="165" formatCode="#,##0.0"/>
    <numFmt numFmtId="166" formatCode="0.0"/>
  </numFmts>
  <fonts count="15">
    <font>
      <sz val="10"/>
      <name val="Arial"/>
    </font>
    <font>
      <sz val="10"/>
      <name val="Arial"/>
    </font>
    <font>
      <sz val="8"/>
      <name val="Arial"/>
    </font>
    <font>
      <sz val="10"/>
      <name val="Arial"/>
    </font>
    <font>
      <sz val="10"/>
      <name val="Arial"/>
      <family val="2"/>
    </font>
    <font>
      <b/>
      <sz val="16"/>
      <name val="Arial"/>
      <family val="2"/>
    </font>
    <font>
      <b/>
      <sz val="10"/>
      <name val="Arial"/>
      <family val="2"/>
    </font>
    <font>
      <b/>
      <sz val="14"/>
      <name val="Arial"/>
      <family val="2"/>
    </font>
    <font>
      <sz val="8"/>
      <name val="Arial"/>
      <family val="2"/>
    </font>
    <font>
      <b/>
      <sz val="10"/>
      <color theme="1"/>
      <name val="Arial"/>
      <family val="2"/>
    </font>
    <font>
      <sz val="10"/>
      <color theme="1"/>
      <name val="Arial"/>
      <family val="2"/>
    </font>
    <font>
      <b/>
      <sz val="9"/>
      <color theme="0"/>
      <name val="Arial"/>
      <family val="2"/>
    </font>
    <font>
      <b/>
      <sz val="8"/>
      <color theme="0"/>
      <name val="Arial"/>
      <family val="2"/>
    </font>
    <font>
      <b/>
      <sz val="10"/>
      <color theme="0"/>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249977111117893"/>
        <bgColor theme="1"/>
      </patternFill>
    </fill>
    <fill>
      <patternFill patternType="solid">
        <fgColor theme="3"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164" fontId="0" fillId="0" borderId="0" xfId="1" applyNumberFormat="1" applyFont="1"/>
    <xf numFmtId="0" fontId="9" fillId="0" borderId="1" xfId="0" applyFont="1" applyBorder="1"/>
    <xf numFmtId="0" fontId="10" fillId="0" borderId="1" xfId="0" applyFont="1" applyBorder="1"/>
    <xf numFmtId="164" fontId="10" fillId="0" borderId="1" xfId="1" applyNumberFormat="1" applyFont="1" applyBorder="1"/>
    <xf numFmtId="0" fontId="9" fillId="2" borderId="1" xfId="0" applyFont="1" applyFill="1" applyBorder="1"/>
    <xf numFmtId="0" fontId="10" fillId="2" borderId="1" xfId="0" applyFont="1" applyFill="1" applyBorder="1"/>
    <xf numFmtId="0" fontId="10" fillId="0" borderId="1" xfId="0" applyFont="1" applyBorder="1" applyAlignment="1">
      <alignment horizontal="right"/>
    </xf>
    <xf numFmtId="0" fontId="0" fillId="0" borderId="0" xfId="0" applyBorder="1"/>
    <xf numFmtId="164" fontId="0" fillId="0" borderId="0" xfId="1" applyNumberFormat="1" applyFont="1" applyBorder="1"/>
    <xf numFmtId="0" fontId="4" fillId="0" borderId="0" xfId="0" applyFont="1" applyBorder="1"/>
    <xf numFmtId="0" fontId="5" fillId="0" borderId="0" xfId="0" applyFont="1"/>
    <xf numFmtId="0" fontId="9" fillId="2" borderId="1" xfId="0" applyFont="1" applyFill="1" applyBorder="1" applyAlignment="1">
      <alignment horizontal="right"/>
    </xf>
    <xf numFmtId="164" fontId="3" fillId="2" borderId="1" xfId="1" applyNumberFormat="1" applyFont="1" applyFill="1" applyBorder="1"/>
    <xf numFmtId="0" fontId="7" fillId="0" borderId="0" xfId="0" applyFont="1"/>
    <xf numFmtId="0" fontId="6" fillId="0" borderId="1" xfId="0" applyFont="1" applyBorder="1"/>
    <xf numFmtId="0" fontId="6" fillId="0" borderId="1" xfId="0" applyFont="1" applyBorder="1" applyAlignment="1">
      <alignment horizontal="right"/>
    </xf>
    <xf numFmtId="0" fontId="4" fillId="0" borderId="0" xfId="0" applyFont="1"/>
    <xf numFmtId="0" fontId="10" fillId="2" borderId="1" xfId="0" applyFont="1" applyFill="1" applyBorder="1" applyAlignment="1">
      <alignment horizontal="right"/>
    </xf>
    <xf numFmtId="0" fontId="4" fillId="2" borderId="1" xfId="0" applyFont="1" applyFill="1" applyBorder="1" applyAlignment="1">
      <alignment horizontal="right"/>
    </xf>
    <xf numFmtId="3" fontId="10" fillId="0" borderId="1" xfId="0" applyNumberFormat="1" applyFont="1" applyBorder="1"/>
    <xf numFmtId="3" fontId="10" fillId="2" borderId="1" xfId="0" applyNumberFormat="1" applyFont="1" applyFill="1" applyBorder="1"/>
    <xf numFmtId="3" fontId="4" fillId="2" borderId="1" xfId="0" applyNumberFormat="1" applyFont="1" applyFill="1" applyBorder="1" applyAlignment="1">
      <alignment horizontal="right"/>
    </xf>
    <xf numFmtId="0" fontId="10" fillId="0" borderId="0" xfId="0" applyFont="1" applyFill="1" applyBorder="1"/>
    <xf numFmtId="0" fontId="6" fillId="0" borderId="0" xfId="0" applyFont="1" applyBorder="1" applyAlignment="1">
      <alignment horizontal="right"/>
    </xf>
    <xf numFmtId="0" fontId="10" fillId="0" borderId="0" xfId="0" applyFont="1" applyFill="1" applyBorder="1" applyAlignment="1">
      <alignment horizontal="right"/>
    </xf>
    <xf numFmtId="0" fontId="10" fillId="0" borderId="1" xfId="0" applyFont="1" applyFill="1" applyBorder="1"/>
    <xf numFmtId="164" fontId="0" fillId="0" borderId="1" xfId="1" applyNumberFormat="1" applyFont="1" applyBorder="1"/>
    <xf numFmtId="0" fontId="10" fillId="0" borderId="1" xfId="0" applyFont="1" applyFill="1" applyBorder="1" applyAlignment="1">
      <alignment horizontal="right"/>
    </xf>
    <xf numFmtId="0" fontId="0" fillId="0" borderId="1" xfId="0" applyBorder="1"/>
    <xf numFmtId="0" fontId="6" fillId="0" borderId="1" xfId="0" applyFont="1" applyFill="1" applyBorder="1"/>
    <xf numFmtId="165" fontId="10" fillId="0" borderId="1" xfId="0" applyNumberFormat="1" applyFont="1" applyBorder="1"/>
    <xf numFmtId="165" fontId="10" fillId="0" borderId="1" xfId="0" applyNumberFormat="1" applyFont="1" applyFill="1" applyBorder="1" applyAlignment="1">
      <alignment horizontal="right"/>
    </xf>
    <xf numFmtId="165" fontId="10" fillId="2" borderId="1" xfId="0" applyNumberFormat="1" applyFont="1" applyFill="1" applyBorder="1"/>
    <xf numFmtId="166" fontId="0" fillId="0" borderId="1" xfId="0" applyNumberFormat="1" applyBorder="1"/>
    <xf numFmtId="166" fontId="10" fillId="0" borderId="1" xfId="0" applyNumberFormat="1" applyFont="1" applyBorder="1"/>
    <xf numFmtId="166" fontId="4" fillId="2" borderId="1" xfId="0" applyNumberFormat="1" applyFont="1" applyFill="1" applyBorder="1" applyAlignment="1">
      <alignment horizontal="right"/>
    </xf>
    <xf numFmtId="166" fontId="0" fillId="0" borderId="1" xfId="0" applyNumberFormat="1" applyBorder="1" applyAlignment="1">
      <alignment horizontal="right"/>
    </xf>
    <xf numFmtId="3" fontId="10" fillId="0" borderId="1" xfId="0" applyNumberFormat="1" applyFont="1" applyFill="1" applyBorder="1" applyAlignment="1">
      <alignment horizontal="right"/>
    </xf>
    <xf numFmtId="0" fontId="6" fillId="0" borderId="1" xfId="0" applyFont="1" applyFill="1" applyBorder="1" applyAlignment="1">
      <alignment horizontal="right"/>
    </xf>
    <xf numFmtId="0" fontId="11" fillId="3" borderId="3" xfId="0" applyFont="1" applyFill="1" applyBorder="1" applyAlignment="1">
      <alignment wrapText="1"/>
    </xf>
    <xf numFmtId="0" fontId="11" fillId="3" borderId="4" xfId="0" applyFont="1" applyFill="1" applyBorder="1" applyAlignment="1">
      <alignment wrapText="1"/>
    </xf>
    <xf numFmtId="164" fontId="11" fillId="3" borderId="3" xfId="1" applyNumberFormat="1" applyFont="1" applyFill="1" applyBorder="1" applyAlignment="1">
      <alignment wrapText="1"/>
    </xf>
    <xf numFmtId="0" fontId="12" fillId="3" borderId="3" xfId="0" applyFont="1" applyFill="1" applyBorder="1" applyAlignment="1">
      <alignment wrapText="1"/>
    </xf>
    <xf numFmtId="0" fontId="12" fillId="3" borderId="5" xfId="0" applyFont="1" applyFill="1" applyBorder="1" applyAlignment="1">
      <alignment wrapText="1"/>
    </xf>
    <xf numFmtId="0" fontId="12" fillId="3" borderId="0" xfId="0" applyFont="1" applyFill="1" applyBorder="1" applyAlignment="1">
      <alignment wrapText="1"/>
    </xf>
    <xf numFmtId="0" fontId="8" fillId="0" borderId="0" xfId="0" applyFont="1" applyBorder="1"/>
    <xf numFmtId="0" fontId="11" fillId="4" borderId="0" xfId="0" applyFont="1" applyFill="1"/>
    <xf numFmtId="0" fontId="6" fillId="0" borderId="1" xfId="0" applyFont="1" applyBorder="1" applyAlignment="1">
      <alignment horizontal="center"/>
    </xf>
    <xf numFmtId="0" fontId="11" fillId="4" borderId="0" xfId="0" applyFont="1" applyFill="1" applyAlignment="1">
      <alignment wrapText="1"/>
    </xf>
    <xf numFmtId="0" fontId="11" fillId="4" borderId="2" xfId="0" applyFont="1" applyFill="1" applyBorder="1" applyAlignment="1">
      <alignment horizontal="center" wrapText="1"/>
    </xf>
    <xf numFmtId="0" fontId="13" fillId="4" borderId="2" xfId="0" applyFont="1" applyFill="1" applyBorder="1" applyAlignment="1">
      <alignment horizontal="center" wrapText="1"/>
    </xf>
    <xf numFmtId="0" fontId="14" fillId="0" borderId="0" xfId="0" applyFo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Clients by year</a:t>
            </a:r>
          </a:p>
        </c:rich>
      </c:tx>
      <c:layout/>
      <c:overlay val="1"/>
    </c:title>
    <c:plotArea>
      <c:layout/>
      <c:barChart>
        <c:barDir val="col"/>
        <c:grouping val="clustered"/>
        <c:ser>
          <c:idx val="1"/>
          <c:order val="0"/>
          <c:tx>
            <c:strRef>
              <c:f>Taul1!$B$5</c:f>
              <c:strCache>
                <c:ptCount val="1"/>
                <c:pt idx="0">
                  <c:v>Clients</c:v>
                </c:pt>
              </c:strCache>
            </c:strRef>
          </c:tx>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Taul1!$B$6:$B$14</c:f>
              <c:numCache>
                <c:formatCode>General</c:formatCode>
                <c:ptCount val="9"/>
                <c:pt idx="0">
                  <c:v>648</c:v>
                </c:pt>
                <c:pt idx="1">
                  <c:v>501</c:v>
                </c:pt>
                <c:pt idx="2">
                  <c:v>640</c:v>
                </c:pt>
                <c:pt idx="3">
                  <c:v>550</c:v>
                </c:pt>
                <c:pt idx="4">
                  <c:v>488</c:v>
                </c:pt>
                <c:pt idx="5">
                  <c:v>541</c:v>
                </c:pt>
                <c:pt idx="6">
                  <c:v>509</c:v>
                </c:pt>
                <c:pt idx="7">
                  <c:v>534</c:v>
                </c:pt>
                <c:pt idx="8">
                  <c:v>460</c:v>
                </c:pt>
              </c:numCache>
            </c:numRef>
          </c:val>
        </c:ser>
        <c:axId val="88945792"/>
        <c:axId val="88947328"/>
      </c:barChart>
      <c:catAx>
        <c:axId val="88945792"/>
        <c:scaling>
          <c:orientation val="minMax"/>
        </c:scaling>
        <c:axPos val="b"/>
        <c:numFmt formatCode="General" sourceLinked="1"/>
        <c:tickLblPos val="nextTo"/>
        <c:crossAx val="88947328"/>
        <c:crosses val="autoZero"/>
        <c:auto val="1"/>
        <c:lblAlgn val="ctr"/>
        <c:lblOffset val="100"/>
      </c:catAx>
      <c:valAx>
        <c:axId val="88947328"/>
        <c:scaling>
          <c:orientation val="minMax"/>
        </c:scaling>
        <c:axPos val="l"/>
        <c:majorGridlines/>
        <c:numFmt formatCode="General" sourceLinked="1"/>
        <c:tickLblPos val="nextTo"/>
        <c:crossAx val="88945792"/>
        <c:crosses val="autoZero"/>
        <c:crossBetween val="between"/>
      </c:valAx>
    </c:plotArea>
    <c:plotVisOnly val="1"/>
    <c:dispBlanksAs val="gap"/>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Average length of detention by year</a:t>
            </a:r>
            <a:endParaRPr lang="en-US" baseline="0"/>
          </a:p>
        </c:rich>
      </c:tx>
      <c:layout>
        <c:manualLayout>
          <c:xMode val="edge"/>
          <c:yMode val="edge"/>
          <c:x val="0.16919972267617492"/>
          <c:y val="1.3888888888888888E-2"/>
        </c:manualLayout>
      </c:layout>
      <c:overlay val="1"/>
    </c:title>
    <c:plotArea>
      <c:layout>
        <c:manualLayout>
          <c:layoutTarget val="inner"/>
          <c:xMode val="edge"/>
          <c:yMode val="edge"/>
          <c:x val="6.3865253063839458E-2"/>
          <c:y val="3.1950364843138061E-2"/>
          <c:w val="0.91303763407526817"/>
          <c:h val="0.77181473389124788"/>
        </c:manualLayout>
      </c:layout>
      <c:barChart>
        <c:barDir val="col"/>
        <c:grouping val="clustered"/>
        <c:ser>
          <c:idx val="1"/>
          <c:order val="0"/>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Taul1!$F$6:$F$14</c:f>
              <c:numCache>
                <c:formatCode>General</c:formatCode>
                <c:ptCount val="9"/>
                <c:pt idx="0">
                  <c:v>10.3</c:v>
                </c:pt>
                <c:pt idx="1">
                  <c:v>17.7</c:v>
                </c:pt>
                <c:pt idx="2">
                  <c:v>17.2</c:v>
                </c:pt>
                <c:pt idx="3">
                  <c:v>21.4</c:v>
                </c:pt>
                <c:pt idx="4">
                  <c:v>28.8</c:v>
                </c:pt>
                <c:pt idx="5">
                  <c:v>24.2</c:v>
                </c:pt>
                <c:pt idx="6">
                  <c:v>28.2</c:v>
                </c:pt>
                <c:pt idx="7">
                  <c:v>26.4</c:v>
                </c:pt>
                <c:pt idx="8">
                  <c:v>31.1</c:v>
                </c:pt>
              </c:numCache>
            </c:numRef>
          </c:val>
        </c:ser>
        <c:axId val="88521344"/>
        <c:axId val="88985984"/>
      </c:barChart>
      <c:catAx>
        <c:axId val="88521344"/>
        <c:scaling>
          <c:orientation val="minMax"/>
        </c:scaling>
        <c:axPos val="b"/>
        <c:numFmt formatCode="General" sourceLinked="1"/>
        <c:tickLblPos val="nextTo"/>
        <c:crossAx val="88985984"/>
        <c:crosses val="autoZero"/>
        <c:auto val="1"/>
        <c:lblAlgn val="ctr"/>
        <c:lblOffset val="100"/>
      </c:catAx>
      <c:valAx>
        <c:axId val="88985984"/>
        <c:scaling>
          <c:orientation val="minMax"/>
        </c:scaling>
        <c:axPos val="l"/>
        <c:majorGridlines/>
        <c:numFmt formatCode="General" sourceLinked="1"/>
        <c:tickLblPos val="nextTo"/>
        <c:crossAx val="88521344"/>
        <c:crosses val="autoZero"/>
        <c:crossBetween val="between"/>
      </c:valAx>
    </c:plotArea>
    <c:plotVisOnly val="1"/>
    <c:dispBlanksAs val="gap"/>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Minor aliens in the Detention Unit</a:t>
            </a:r>
          </a:p>
        </c:rich>
      </c:tx>
      <c:layout/>
      <c:overlay val="1"/>
    </c:title>
    <c:plotArea>
      <c:layout>
        <c:manualLayout>
          <c:layoutTarget val="inner"/>
          <c:xMode val="edge"/>
          <c:yMode val="edge"/>
          <c:x val="5.3489838537984606E-2"/>
          <c:y val="3.2034224068448136E-2"/>
          <c:w val="0.92380634309256238"/>
          <c:h val="0.68379482092297517"/>
        </c:manualLayout>
      </c:layout>
      <c:barChart>
        <c:barDir val="col"/>
        <c:grouping val="clustered"/>
        <c:ser>
          <c:idx val="0"/>
          <c:order val="0"/>
          <c:tx>
            <c:v>All minor aliens</c:v>
          </c:tx>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Taul1!$I$6:$I$14</c:f>
              <c:numCache>
                <c:formatCode>General</c:formatCode>
                <c:ptCount val="9"/>
                <c:pt idx="0">
                  <c:v>75</c:v>
                </c:pt>
                <c:pt idx="1">
                  <c:v>43</c:v>
                </c:pt>
                <c:pt idx="2">
                  <c:v>44</c:v>
                </c:pt>
                <c:pt idx="3">
                  <c:v>31</c:v>
                </c:pt>
                <c:pt idx="4">
                  <c:v>15</c:v>
                </c:pt>
                <c:pt idx="5">
                  <c:v>22</c:v>
                </c:pt>
                <c:pt idx="6">
                  <c:v>30</c:v>
                </c:pt>
                <c:pt idx="7">
                  <c:v>17</c:v>
                </c:pt>
                <c:pt idx="8">
                  <c:v>17</c:v>
                </c:pt>
              </c:numCache>
            </c:numRef>
          </c:val>
        </c:ser>
        <c:ser>
          <c:idx val="1"/>
          <c:order val="1"/>
          <c:tx>
            <c:v>Unaccompanied minor aliens</c:v>
          </c:tx>
          <c:spPr>
            <a:solidFill>
              <a:schemeClr val="accent2"/>
            </a:solidFill>
          </c:spPr>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Taul1!$J$6:$J$14</c:f>
              <c:numCache>
                <c:formatCode>General</c:formatCode>
                <c:ptCount val="9"/>
                <c:pt idx="0">
                  <c:v>3</c:v>
                </c:pt>
                <c:pt idx="1">
                  <c:v>3</c:v>
                </c:pt>
                <c:pt idx="2">
                  <c:v>15</c:v>
                </c:pt>
                <c:pt idx="3">
                  <c:v>12</c:v>
                </c:pt>
                <c:pt idx="4">
                  <c:v>4</c:v>
                </c:pt>
                <c:pt idx="5">
                  <c:v>7</c:v>
                </c:pt>
                <c:pt idx="6">
                  <c:v>15</c:v>
                </c:pt>
                <c:pt idx="7">
                  <c:v>3</c:v>
                </c:pt>
                <c:pt idx="8">
                  <c:v>4</c:v>
                </c:pt>
              </c:numCache>
            </c:numRef>
          </c:val>
        </c:ser>
        <c:axId val="89342720"/>
        <c:axId val="89344256"/>
      </c:barChart>
      <c:catAx>
        <c:axId val="89342720"/>
        <c:scaling>
          <c:orientation val="minMax"/>
        </c:scaling>
        <c:axPos val="b"/>
        <c:numFmt formatCode="General" sourceLinked="1"/>
        <c:tickLblPos val="nextTo"/>
        <c:crossAx val="89344256"/>
        <c:crosses val="autoZero"/>
        <c:auto val="1"/>
        <c:lblAlgn val="ctr"/>
        <c:lblOffset val="100"/>
      </c:catAx>
      <c:valAx>
        <c:axId val="89344256"/>
        <c:scaling>
          <c:orientation val="minMax"/>
        </c:scaling>
        <c:axPos val="l"/>
        <c:majorGridlines/>
        <c:numFmt formatCode="General" sourceLinked="1"/>
        <c:tickLblPos val="nextTo"/>
        <c:crossAx val="89342720"/>
        <c:crosses val="autoZero"/>
        <c:crossBetween val="between"/>
      </c:valAx>
    </c:plotArea>
    <c:legend>
      <c:legendPos val="b"/>
      <c:layout/>
    </c:legend>
    <c:plotVisOnly val="1"/>
    <c:dispBlanksAs val="gap"/>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Percentage of female clients by year</a:t>
            </a:r>
          </a:p>
        </c:rich>
      </c:tx>
      <c:layout/>
    </c:title>
    <c:plotArea>
      <c:layout/>
      <c:barChart>
        <c:barDir val="col"/>
        <c:grouping val="clustered"/>
        <c:ser>
          <c:idx val="0"/>
          <c:order val="0"/>
          <c:tx>
            <c:strRef>
              <c:f>Taul1!$E$5</c:f>
              <c:strCache>
                <c:ptCount val="1"/>
                <c:pt idx="0">
                  <c:v>Female %</c:v>
                </c:pt>
              </c:strCache>
            </c:strRef>
          </c:tx>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Taul1!$E$6:$E$14</c:f>
              <c:numCache>
                <c:formatCode>0.0%</c:formatCode>
                <c:ptCount val="9"/>
                <c:pt idx="0">
                  <c:v>0.22530864197530864</c:v>
                </c:pt>
                <c:pt idx="1">
                  <c:v>0.20758483033932135</c:v>
                </c:pt>
                <c:pt idx="2">
                  <c:v>0.17031250000000001</c:v>
                </c:pt>
                <c:pt idx="3">
                  <c:v>0.15454545454545454</c:v>
                </c:pt>
                <c:pt idx="4">
                  <c:v>0.13114754098360656</c:v>
                </c:pt>
                <c:pt idx="5">
                  <c:v>9.2421441774491686E-2</c:v>
                </c:pt>
                <c:pt idx="6">
                  <c:v>0.10019646365422397</c:v>
                </c:pt>
                <c:pt idx="7">
                  <c:v>0.11235955056179775</c:v>
                </c:pt>
                <c:pt idx="8">
                  <c:v>0.11739130434782609</c:v>
                </c:pt>
              </c:numCache>
            </c:numRef>
          </c:val>
        </c:ser>
        <c:axId val="89414656"/>
        <c:axId val="89424640"/>
      </c:barChart>
      <c:catAx>
        <c:axId val="89414656"/>
        <c:scaling>
          <c:orientation val="minMax"/>
        </c:scaling>
        <c:axPos val="b"/>
        <c:numFmt formatCode="General" sourceLinked="1"/>
        <c:tickLblPos val="nextTo"/>
        <c:crossAx val="89424640"/>
        <c:crosses val="autoZero"/>
        <c:auto val="1"/>
        <c:lblAlgn val="ctr"/>
        <c:lblOffset val="100"/>
      </c:catAx>
      <c:valAx>
        <c:axId val="89424640"/>
        <c:scaling>
          <c:orientation val="minMax"/>
        </c:scaling>
        <c:axPos val="l"/>
        <c:majorGridlines/>
        <c:numFmt formatCode="0.0%" sourceLinked="1"/>
        <c:tickLblPos val="nextTo"/>
        <c:crossAx val="89414656"/>
        <c:crosses val="autoZero"/>
        <c:crossBetween val="between"/>
      </c:valAx>
    </c:plotArea>
    <c:plotVisOnly val="1"/>
    <c:dispBlanksAs val="gap"/>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Clients</a:t>
            </a:r>
            <a:r>
              <a:rPr lang="en-US" baseline="0"/>
              <a:t> </a:t>
            </a:r>
            <a:r>
              <a:rPr lang="en-US"/>
              <a:t>per day</a:t>
            </a:r>
          </a:p>
        </c:rich>
      </c:tx>
      <c:layout>
        <c:manualLayout>
          <c:xMode val="edge"/>
          <c:yMode val="edge"/>
          <c:x val="0.24525692530191967"/>
          <c:y val="1.1111111111111112E-2"/>
        </c:manualLayout>
      </c:layout>
    </c:title>
    <c:plotArea>
      <c:layout>
        <c:manualLayout>
          <c:layoutTarget val="inner"/>
          <c:xMode val="edge"/>
          <c:yMode val="edge"/>
          <c:x val="0.20260771751357168"/>
          <c:y val="3.052313825010285E-2"/>
          <c:w val="0.88699157170571075"/>
          <c:h val="0.68522894903037779"/>
        </c:manualLayout>
      </c:layout>
      <c:barChart>
        <c:barDir val="col"/>
        <c:grouping val="clustered"/>
        <c:ser>
          <c:idx val="0"/>
          <c:order val="0"/>
          <c:tx>
            <c:v>Asiakkaita per vrk</c:v>
          </c:tx>
          <c:spPr>
            <a:solidFill>
              <a:schemeClr val="accent2"/>
            </a:solidFill>
          </c:spPr>
          <c:dPt>
            <c:idx val="0"/>
            <c:spPr>
              <a:solidFill>
                <a:schemeClr val="bg2">
                  <a:lumMod val="50000"/>
                </a:schemeClr>
              </a:solidFill>
            </c:spPr>
          </c:dPt>
          <c:dPt>
            <c:idx val="1"/>
            <c:spPr>
              <a:solidFill>
                <a:schemeClr val="bg2">
                  <a:lumMod val="50000"/>
                </a:schemeClr>
              </a:solidFill>
            </c:spPr>
          </c:dPt>
          <c:dPt>
            <c:idx val="2"/>
            <c:spPr>
              <a:solidFill>
                <a:srgbClr val="FF0000"/>
              </a:solidFill>
            </c:spPr>
          </c:dPt>
          <c:dPt>
            <c:idx val="3"/>
            <c:spPr>
              <a:solidFill>
                <a:srgbClr val="FF0000"/>
              </a:solidFill>
            </c:spPr>
          </c:dPt>
          <c:dLbls>
            <c:dLbl>
              <c:idx val="0"/>
              <c:layout/>
              <c:tx>
                <c:rich>
                  <a:bodyPr/>
                  <a:lstStyle/>
                  <a:p>
                    <a:pPr>
                      <a:defRPr/>
                    </a:pPr>
                    <a:r>
                      <a:rPr lang="en-US"/>
                      <a:t>18.3</a:t>
                    </a:r>
                  </a:p>
                </c:rich>
              </c:tx>
              <c:spPr/>
              <c:dLblPos val="outEnd"/>
            </c:dLbl>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Taul1!$H$6:$H$14</c:f>
              <c:numCache>
                <c:formatCode>#,##0.0</c:formatCode>
                <c:ptCount val="9"/>
                <c:pt idx="0">
                  <c:v>18.295890410958904</c:v>
                </c:pt>
                <c:pt idx="1">
                  <c:v>25.937158469945356</c:v>
                </c:pt>
                <c:pt idx="2">
                  <c:v>30.208219178082192</c:v>
                </c:pt>
                <c:pt idx="3">
                  <c:v>33.413698630136984</c:v>
                </c:pt>
                <c:pt idx="4">
                  <c:v>37.304109589041097</c:v>
                </c:pt>
                <c:pt idx="5">
                  <c:v>35.770491803278688</c:v>
                </c:pt>
                <c:pt idx="6">
                  <c:v>39.260273972602739</c:v>
                </c:pt>
                <c:pt idx="7">
                  <c:v>39.452054794520549</c:v>
                </c:pt>
                <c:pt idx="8">
                  <c:v>38.720547945205482</c:v>
                </c:pt>
              </c:numCache>
            </c:numRef>
          </c:val>
        </c:ser>
        <c:axId val="89450752"/>
        <c:axId val="89452544"/>
      </c:barChart>
      <c:catAx>
        <c:axId val="89450752"/>
        <c:scaling>
          <c:orientation val="minMax"/>
        </c:scaling>
        <c:axPos val="b"/>
        <c:numFmt formatCode="General" sourceLinked="1"/>
        <c:tickLblPos val="nextTo"/>
        <c:crossAx val="89452544"/>
        <c:crosses val="autoZero"/>
        <c:auto val="1"/>
        <c:lblAlgn val="ctr"/>
        <c:lblOffset val="100"/>
      </c:catAx>
      <c:valAx>
        <c:axId val="89452544"/>
        <c:scaling>
          <c:orientation val="minMax"/>
          <c:max val="40"/>
          <c:min val="15"/>
        </c:scaling>
        <c:axPos val="l"/>
        <c:majorGridlines/>
        <c:numFmt formatCode="#,##0.0" sourceLinked="1"/>
        <c:tickLblPos val="nextTo"/>
        <c:crossAx val="89450752"/>
        <c:crosses val="autoZero"/>
        <c:crossBetween val="between"/>
      </c:valAx>
    </c:plotArea>
    <c:plotVisOnly val="1"/>
    <c:dispBlanksAs val="gap"/>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Average length of detention of minor aliens</a:t>
            </a:r>
          </a:p>
        </c:rich>
      </c:tx>
      <c:layout/>
      <c:overlay val="1"/>
    </c:title>
    <c:plotArea>
      <c:layout/>
      <c:barChart>
        <c:barDir val="col"/>
        <c:grouping val="clustered"/>
        <c:ser>
          <c:idx val="0"/>
          <c:order val="0"/>
          <c:tx>
            <c:strRef>
              <c:f>Taul1!$K$5</c:f>
              <c:strCache>
                <c:ptCount val="1"/>
                <c:pt idx="0">
                  <c:v>All minor aliens, days</c:v>
                </c:pt>
              </c:strCache>
            </c:strRef>
          </c:tx>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Taul1!$K$6:$K$14</c:f>
              <c:numCache>
                <c:formatCode>General</c:formatCode>
                <c:ptCount val="9"/>
                <c:pt idx="0">
                  <c:v>5.2</c:v>
                </c:pt>
                <c:pt idx="1">
                  <c:v>11.5</c:v>
                </c:pt>
                <c:pt idx="2">
                  <c:v>17.2</c:v>
                </c:pt>
                <c:pt idx="3">
                  <c:v>13.8</c:v>
                </c:pt>
                <c:pt idx="4">
                  <c:v>19.5</c:v>
                </c:pt>
                <c:pt idx="5">
                  <c:v>7.6</c:v>
                </c:pt>
                <c:pt idx="6">
                  <c:v>15.7</c:v>
                </c:pt>
                <c:pt idx="7" formatCode="0.0">
                  <c:v>12</c:v>
                </c:pt>
                <c:pt idx="8">
                  <c:v>25.1</c:v>
                </c:pt>
              </c:numCache>
            </c:numRef>
          </c:val>
        </c:ser>
        <c:ser>
          <c:idx val="1"/>
          <c:order val="1"/>
          <c:tx>
            <c:strRef>
              <c:f>Taul1!$L$5</c:f>
              <c:strCache>
                <c:ptCount val="1"/>
                <c:pt idx="0">
                  <c:v>Unacc. min. aliens, days</c:v>
                </c:pt>
              </c:strCache>
            </c:strRef>
          </c:tx>
          <c:dLbls>
            <c:dLblPos val="outEnd"/>
            <c:showVal val="1"/>
          </c:dLbls>
          <c:cat>
            <c:numRef>
              <c:f>Taul1!$A$6:$A$14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Taul1!$L$6:$L$14</c:f>
              <c:numCache>
                <c:formatCode>General</c:formatCode>
                <c:ptCount val="9"/>
                <c:pt idx="0" formatCode="0.0">
                  <c:v>2</c:v>
                </c:pt>
                <c:pt idx="1">
                  <c:v>6.3</c:v>
                </c:pt>
                <c:pt idx="2">
                  <c:v>22.3</c:v>
                </c:pt>
                <c:pt idx="3">
                  <c:v>25.3</c:v>
                </c:pt>
                <c:pt idx="4">
                  <c:v>19.3</c:v>
                </c:pt>
                <c:pt idx="5">
                  <c:v>9.3000000000000007</c:v>
                </c:pt>
                <c:pt idx="6" formatCode="0.0">
                  <c:v>10</c:v>
                </c:pt>
                <c:pt idx="7">
                  <c:v>16.5</c:v>
                </c:pt>
                <c:pt idx="8" formatCode="0.0">
                  <c:v>20.8</c:v>
                </c:pt>
              </c:numCache>
            </c:numRef>
          </c:val>
        </c:ser>
        <c:axId val="89502464"/>
        <c:axId val="89504000"/>
      </c:barChart>
      <c:catAx>
        <c:axId val="89502464"/>
        <c:scaling>
          <c:orientation val="minMax"/>
        </c:scaling>
        <c:axPos val="b"/>
        <c:numFmt formatCode="General" sourceLinked="1"/>
        <c:tickLblPos val="nextTo"/>
        <c:crossAx val="89504000"/>
        <c:crosses val="autoZero"/>
        <c:auto val="1"/>
        <c:lblAlgn val="ctr"/>
        <c:lblOffset val="100"/>
      </c:catAx>
      <c:valAx>
        <c:axId val="89504000"/>
        <c:scaling>
          <c:orientation val="minMax"/>
        </c:scaling>
        <c:axPos val="l"/>
        <c:majorGridlines/>
        <c:numFmt formatCode="General" sourceLinked="1"/>
        <c:tickLblPos val="nextTo"/>
        <c:crossAx val="89502464"/>
        <c:crosses val="autoZero"/>
        <c:crossBetween val="between"/>
      </c:valAx>
    </c:plotArea>
    <c:legend>
      <c:legendPos val="b"/>
      <c:layout/>
    </c:legend>
    <c:plotVisOnly val="1"/>
    <c:dispBlanksAs val="gap"/>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Isolation decisions</a:t>
            </a:r>
          </a:p>
        </c:rich>
      </c:tx>
      <c:layout/>
    </c:title>
    <c:plotArea>
      <c:layout/>
      <c:barChart>
        <c:barDir val="col"/>
        <c:grouping val="clustered"/>
        <c:ser>
          <c:idx val="0"/>
          <c:order val="0"/>
          <c:tx>
            <c:strRef>
              <c:f>Taul1!$B$22</c:f>
              <c:strCache>
                <c:ptCount val="1"/>
                <c:pt idx="0">
                  <c:v>Decisions</c:v>
                </c:pt>
              </c:strCache>
            </c:strRef>
          </c:tx>
          <c:dLbls>
            <c:dLblPos val="outEnd"/>
            <c:showVal val="1"/>
          </c:dLbls>
          <c:cat>
            <c:strRef>
              <c:f>Taul1!$A$23:$A$29</c:f>
              <c:strCache>
                <c:ptCount val="7"/>
                <c:pt idx="0">
                  <c:v>2006</c:v>
                </c:pt>
                <c:pt idx="1">
                  <c:v>2007</c:v>
                </c:pt>
                <c:pt idx="2">
                  <c:v>2008</c:v>
                </c:pt>
                <c:pt idx="3">
                  <c:v>2009</c:v>
                </c:pt>
                <c:pt idx="4">
                  <c:v>2010</c:v>
                </c:pt>
                <c:pt idx="5">
                  <c:v>2011</c:v>
                </c:pt>
                <c:pt idx="6">
                  <c:v>2012*</c:v>
                </c:pt>
              </c:strCache>
            </c:strRef>
          </c:cat>
          <c:val>
            <c:numRef>
              <c:f>Taul1!$B$23:$B$29</c:f>
              <c:numCache>
                <c:formatCode>General</c:formatCode>
                <c:ptCount val="7"/>
                <c:pt idx="0">
                  <c:v>11</c:v>
                </c:pt>
                <c:pt idx="1">
                  <c:v>12</c:v>
                </c:pt>
                <c:pt idx="2">
                  <c:v>24</c:v>
                </c:pt>
                <c:pt idx="3">
                  <c:v>19</c:v>
                </c:pt>
                <c:pt idx="4">
                  <c:v>37</c:v>
                </c:pt>
                <c:pt idx="5">
                  <c:v>20</c:v>
                </c:pt>
                <c:pt idx="6">
                  <c:v>33</c:v>
                </c:pt>
              </c:numCache>
            </c:numRef>
          </c:val>
        </c:ser>
        <c:axId val="89528576"/>
        <c:axId val="89534464"/>
      </c:barChart>
      <c:catAx>
        <c:axId val="89528576"/>
        <c:scaling>
          <c:orientation val="minMax"/>
        </c:scaling>
        <c:axPos val="b"/>
        <c:numFmt formatCode="General" sourceLinked="1"/>
        <c:tickLblPos val="nextTo"/>
        <c:crossAx val="89534464"/>
        <c:crosses val="autoZero"/>
        <c:auto val="1"/>
        <c:lblAlgn val="ctr"/>
        <c:lblOffset val="100"/>
      </c:catAx>
      <c:valAx>
        <c:axId val="89534464"/>
        <c:scaling>
          <c:orientation val="minMax"/>
        </c:scaling>
        <c:axPos val="l"/>
        <c:majorGridlines/>
        <c:numFmt formatCode="General" sourceLinked="1"/>
        <c:tickLblPos val="nextTo"/>
        <c:crossAx val="89528576"/>
        <c:crosses val="autoZero"/>
        <c:crossBetween val="between"/>
      </c:valAx>
    </c:plotArea>
    <c:plotVisOnly val="1"/>
    <c:dispBlanksAs val="gap"/>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Transfers of clients to police prison</a:t>
            </a:r>
          </a:p>
        </c:rich>
      </c:tx>
      <c:layout/>
    </c:title>
    <c:plotArea>
      <c:layout/>
      <c:barChart>
        <c:barDir val="col"/>
        <c:grouping val="clustered"/>
        <c:ser>
          <c:idx val="0"/>
          <c:order val="0"/>
          <c:tx>
            <c:strRef>
              <c:f>Taul1!$H$22</c:f>
              <c:strCache>
                <c:ptCount val="1"/>
                <c:pt idx="0">
                  <c:v>Requests</c:v>
                </c:pt>
              </c:strCache>
            </c:strRef>
          </c:tx>
          <c:dLbls>
            <c:dLblPos val="outEnd"/>
            <c:showVal val="1"/>
          </c:dLbls>
          <c:cat>
            <c:strRef>
              <c:f>Taul1!$G$23:$G$29</c:f>
              <c:strCache>
                <c:ptCount val="7"/>
                <c:pt idx="0">
                  <c:v>2006</c:v>
                </c:pt>
                <c:pt idx="1">
                  <c:v>2007</c:v>
                </c:pt>
                <c:pt idx="2">
                  <c:v>2008</c:v>
                </c:pt>
                <c:pt idx="3">
                  <c:v>2009</c:v>
                </c:pt>
                <c:pt idx="4">
                  <c:v>2010</c:v>
                </c:pt>
                <c:pt idx="5">
                  <c:v>2011</c:v>
                </c:pt>
                <c:pt idx="6">
                  <c:v>2012*</c:v>
                </c:pt>
              </c:strCache>
            </c:strRef>
          </c:cat>
          <c:val>
            <c:numRef>
              <c:f>Taul1!$H$23:$H$29</c:f>
              <c:numCache>
                <c:formatCode>General</c:formatCode>
                <c:ptCount val="7"/>
                <c:pt idx="0">
                  <c:v>29</c:v>
                </c:pt>
                <c:pt idx="1">
                  <c:v>34</c:v>
                </c:pt>
                <c:pt idx="2">
                  <c:v>19</c:v>
                </c:pt>
                <c:pt idx="3">
                  <c:v>19</c:v>
                </c:pt>
                <c:pt idx="4">
                  <c:v>31</c:v>
                </c:pt>
                <c:pt idx="5">
                  <c:v>17</c:v>
                </c:pt>
                <c:pt idx="6">
                  <c:v>19</c:v>
                </c:pt>
              </c:numCache>
            </c:numRef>
          </c:val>
        </c:ser>
        <c:axId val="89546112"/>
        <c:axId val="89547904"/>
      </c:barChart>
      <c:catAx>
        <c:axId val="89546112"/>
        <c:scaling>
          <c:orientation val="minMax"/>
        </c:scaling>
        <c:axPos val="b"/>
        <c:numFmt formatCode="General" sourceLinked="1"/>
        <c:tickLblPos val="nextTo"/>
        <c:crossAx val="89547904"/>
        <c:crosses val="autoZero"/>
        <c:auto val="1"/>
        <c:lblAlgn val="ctr"/>
        <c:lblOffset val="100"/>
      </c:catAx>
      <c:valAx>
        <c:axId val="89547904"/>
        <c:scaling>
          <c:orientation val="minMax"/>
        </c:scaling>
        <c:axPos val="l"/>
        <c:majorGridlines/>
        <c:numFmt formatCode="General" sourceLinked="1"/>
        <c:tickLblPos val="nextTo"/>
        <c:crossAx val="89546112"/>
        <c:crosses val="autoZero"/>
        <c:crossBetween val="between"/>
      </c:valAx>
    </c:plotArea>
    <c:plotVisOnly val="1"/>
    <c:dispBlanksAs val="gap"/>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107</xdr:row>
      <xdr:rowOff>66675</xdr:rowOff>
    </xdr:from>
    <xdr:to>
      <xdr:col>10</xdr:col>
      <xdr:colOff>685800</xdr:colOff>
      <xdr:row>125</xdr:row>
      <xdr:rowOff>66675</xdr:rowOff>
    </xdr:to>
    <xdr:graphicFrame macro="">
      <xdr:nvGraphicFramePr>
        <xdr:cNvPr id="1598" name="Kaavi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88</xdr:row>
      <xdr:rowOff>0</xdr:rowOff>
    </xdr:from>
    <xdr:to>
      <xdr:col>10</xdr:col>
      <xdr:colOff>695325</xdr:colOff>
      <xdr:row>104</xdr:row>
      <xdr:rowOff>152400</xdr:rowOff>
    </xdr:to>
    <xdr:graphicFrame macro="">
      <xdr:nvGraphicFramePr>
        <xdr:cNvPr id="1599" name="Kaavi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438150</xdr:colOff>
      <xdr:row>37</xdr:row>
      <xdr:rowOff>47625</xdr:rowOff>
    </xdr:from>
    <xdr:to>
      <xdr:col>10</xdr:col>
      <xdr:colOff>514350</xdr:colOff>
      <xdr:row>53</xdr:row>
      <xdr:rowOff>152400</xdr:rowOff>
    </xdr:to>
    <xdr:graphicFrame macro="">
      <xdr:nvGraphicFramePr>
        <xdr:cNvPr id="1600" name="Kaavi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128</xdr:row>
      <xdr:rowOff>28575</xdr:rowOff>
    </xdr:from>
    <xdr:to>
      <xdr:col>10</xdr:col>
      <xdr:colOff>676275</xdr:colOff>
      <xdr:row>144</xdr:row>
      <xdr:rowOff>28575</xdr:rowOff>
    </xdr:to>
    <xdr:graphicFrame macro="">
      <xdr:nvGraphicFramePr>
        <xdr:cNvPr id="1601" name="Kaavi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149</xdr:row>
      <xdr:rowOff>19050</xdr:rowOff>
    </xdr:from>
    <xdr:to>
      <xdr:col>10</xdr:col>
      <xdr:colOff>695325</xdr:colOff>
      <xdr:row>170</xdr:row>
      <xdr:rowOff>47625</xdr:rowOff>
    </xdr:to>
    <xdr:graphicFrame macro="">
      <xdr:nvGraphicFramePr>
        <xdr:cNvPr id="1602" name="Kaavi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495300</xdr:colOff>
      <xdr:row>58</xdr:row>
      <xdr:rowOff>57150</xdr:rowOff>
    </xdr:from>
    <xdr:to>
      <xdr:col>10</xdr:col>
      <xdr:colOff>571500</xdr:colOff>
      <xdr:row>77</xdr:row>
      <xdr:rowOff>47625</xdr:rowOff>
    </xdr:to>
    <xdr:graphicFrame macro="">
      <xdr:nvGraphicFramePr>
        <xdr:cNvPr id="1603" name="Kaavi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114300</xdr:colOff>
      <xdr:row>171</xdr:row>
      <xdr:rowOff>76200</xdr:rowOff>
    </xdr:from>
    <xdr:to>
      <xdr:col>10</xdr:col>
      <xdr:colOff>714375</xdr:colOff>
      <xdr:row>188</xdr:row>
      <xdr:rowOff>66675</xdr:rowOff>
    </xdr:to>
    <xdr:graphicFrame macro="">
      <xdr:nvGraphicFramePr>
        <xdr:cNvPr id="1604" name="Kaavi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123825</xdr:colOff>
      <xdr:row>191</xdr:row>
      <xdr:rowOff>9525</xdr:rowOff>
    </xdr:from>
    <xdr:to>
      <xdr:col>11</xdr:col>
      <xdr:colOff>9525</xdr:colOff>
      <xdr:row>207</xdr:row>
      <xdr:rowOff>152400</xdr:rowOff>
    </xdr:to>
    <xdr:graphicFrame macro="">
      <xdr:nvGraphicFramePr>
        <xdr:cNvPr id="1605" name="Kaavi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cdr:x>
      <cdr:y>0.66078</cdr:y>
    </cdr:from>
    <cdr:to>
      <cdr:x>0.7</cdr:x>
      <cdr:y>1</cdr:y>
    </cdr:to>
    <cdr:sp macro="" textlink="">
      <cdr:nvSpPr>
        <cdr:cNvPr id="2" name="TextBox 1"/>
        <cdr:cNvSpPr txBox="1"/>
      </cdr:nvSpPr>
      <cdr:spPr>
        <a:xfrm xmlns:a="http://schemas.openxmlformats.org/drawingml/2006/main">
          <a:off x="3352800" y="2505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i-FI"/>
        </a:p>
      </cdr:txBody>
    </cdr:sp>
  </cdr:relSizeAnchor>
</c:userShapes>
</file>

<file path=xl/drawings/drawing3.xml><?xml version="1.0" encoding="utf-8"?>
<c:userShapes xmlns:c="http://schemas.openxmlformats.org/drawingml/2006/chart">
  <cdr:relSizeAnchor xmlns:cdr="http://schemas.openxmlformats.org/drawingml/2006/chartDrawing">
    <cdr:from>
      <cdr:x>0.05668</cdr:x>
      <cdr:y>0.80889</cdr:y>
    </cdr:from>
    <cdr:to>
      <cdr:x>0.96323</cdr:x>
      <cdr:y>0.96111</cdr:y>
    </cdr:to>
    <cdr:sp macro="" textlink="">
      <cdr:nvSpPr>
        <cdr:cNvPr id="2" name="Tekstikehys 1"/>
        <cdr:cNvSpPr txBox="1"/>
      </cdr:nvSpPr>
      <cdr:spPr>
        <a:xfrm xmlns:a="http://schemas.openxmlformats.org/drawingml/2006/main">
          <a:off x="337085" y="2773688"/>
          <a:ext cx="5540948" cy="521962"/>
        </a:xfrm>
        <a:prstGeom xmlns:a="http://schemas.openxmlformats.org/drawingml/2006/main" prst="rect">
          <a:avLst/>
        </a:prstGeom>
        <a:ln xmlns:a="http://schemas.openxmlformats.org/drawingml/2006/main" w="3175">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en-US" sz="1050">
              <a:latin typeface="+mn-lt"/>
              <a:ea typeface="+mn-ea"/>
              <a:cs typeface="+mn-cs"/>
            </a:rPr>
            <a:t>From the year 2003 to June 2005, 30 client places and thereafter 40 places. In 2006 the number of places varied between 20 and 40 because of renovation. As from 2007, 40 client places. </a:t>
          </a:r>
          <a:endParaRPr lang="fi-FI" sz="105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10"/>
  <sheetViews>
    <sheetView tabSelected="1" zoomScaleNormal="100" zoomScaleSheetLayoutView="80" workbookViewId="0">
      <selection activeCell="P11" sqref="P11"/>
    </sheetView>
  </sheetViews>
  <sheetFormatPr defaultRowHeight="12.75"/>
  <cols>
    <col min="1" max="1" width="8" customWidth="1"/>
    <col min="2" max="2" width="10.28515625" bestFit="1" customWidth="1"/>
    <col min="3" max="3" width="7.140625" bestFit="1" customWidth="1"/>
    <col min="4" max="4" width="6.5703125" bestFit="1" customWidth="1"/>
    <col min="5" max="5" width="8.5703125" style="1" bestFit="1" customWidth="1"/>
    <col min="6" max="6" width="9.7109375" customWidth="1"/>
    <col min="7" max="7" width="12.42578125" customWidth="1"/>
    <col min="8" max="8" width="7.7109375" customWidth="1"/>
    <col min="9" max="9" width="10" customWidth="1"/>
    <col min="10" max="11" width="9.85546875" customWidth="1"/>
    <col min="12" max="12" width="9.5703125" customWidth="1"/>
    <col min="13" max="13" width="10.28515625" customWidth="1"/>
    <col min="14" max="14" width="3" customWidth="1"/>
  </cols>
  <sheetData>
    <row r="1" spans="1:13">
      <c r="A1" s="52" t="s">
        <v>24</v>
      </c>
    </row>
    <row r="2" spans="1:13" ht="20.25">
      <c r="A2" s="11" t="s">
        <v>11</v>
      </c>
    </row>
    <row r="4" spans="1:13" ht="7.5" customHeight="1"/>
    <row r="5" spans="1:13" ht="37.5" customHeight="1">
      <c r="A5" s="41" t="s">
        <v>1</v>
      </c>
      <c r="B5" s="40" t="s">
        <v>2</v>
      </c>
      <c r="C5" s="40" t="s">
        <v>3</v>
      </c>
      <c r="D5" s="40" t="s">
        <v>4</v>
      </c>
      <c r="E5" s="42" t="s">
        <v>5</v>
      </c>
      <c r="F5" s="43" t="s">
        <v>12</v>
      </c>
      <c r="G5" s="43" t="s">
        <v>13</v>
      </c>
      <c r="H5" s="40" t="s">
        <v>10</v>
      </c>
      <c r="I5" s="43" t="s">
        <v>14</v>
      </c>
      <c r="J5" s="43" t="s">
        <v>21</v>
      </c>
      <c r="K5" s="43" t="s">
        <v>15</v>
      </c>
      <c r="L5" s="44" t="s">
        <v>16</v>
      </c>
      <c r="M5" s="45" t="s">
        <v>17</v>
      </c>
    </row>
    <row r="6" spans="1:13">
      <c r="A6" s="2">
        <v>2003</v>
      </c>
      <c r="B6" s="3">
        <v>648</v>
      </c>
      <c r="C6" s="3">
        <v>502</v>
      </c>
      <c r="D6" s="3">
        <v>146</v>
      </c>
      <c r="E6" s="4">
        <f t="shared" ref="E6:E14" si="0">D6/B6</f>
        <v>0.22530864197530864</v>
      </c>
      <c r="F6" s="3">
        <v>10.3</v>
      </c>
      <c r="G6" s="20">
        <v>6678</v>
      </c>
      <c r="H6" s="31">
        <f>G6/365</f>
        <v>18.295890410958904</v>
      </c>
      <c r="I6" s="3">
        <v>75</v>
      </c>
      <c r="J6" s="3">
        <v>3</v>
      </c>
      <c r="K6" s="3">
        <v>5.2</v>
      </c>
      <c r="L6" s="35">
        <v>2</v>
      </c>
      <c r="M6" s="35"/>
    </row>
    <row r="7" spans="1:13">
      <c r="A7" s="5">
        <v>2004</v>
      </c>
      <c r="B7" s="6">
        <v>501</v>
      </c>
      <c r="C7" s="6">
        <v>397</v>
      </c>
      <c r="D7" s="6">
        <v>104</v>
      </c>
      <c r="E7" s="13">
        <f>D7/B7</f>
        <v>0.20758483033932135</v>
      </c>
      <c r="F7" s="6">
        <v>17.7</v>
      </c>
      <c r="G7" s="21">
        <v>9493</v>
      </c>
      <c r="H7" s="33">
        <f>G7/366</f>
        <v>25.937158469945356</v>
      </c>
      <c r="I7" s="6">
        <v>43</v>
      </c>
      <c r="J7" s="6">
        <v>3</v>
      </c>
      <c r="K7" s="6">
        <v>11.5</v>
      </c>
      <c r="L7" s="6">
        <v>6.3</v>
      </c>
      <c r="M7" s="6"/>
    </row>
    <row r="8" spans="1:13">
      <c r="A8" s="2">
        <v>2005</v>
      </c>
      <c r="B8" s="3">
        <v>640</v>
      </c>
      <c r="C8" s="3">
        <v>531</v>
      </c>
      <c r="D8" s="3">
        <v>109</v>
      </c>
      <c r="E8" s="4">
        <f t="shared" si="0"/>
        <v>0.17031250000000001</v>
      </c>
      <c r="F8" s="3">
        <v>17.2</v>
      </c>
      <c r="G8" s="20">
        <v>11026</v>
      </c>
      <c r="H8" s="31">
        <f t="shared" ref="H8:H13" si="1">G8/365</f>
        <v>30.208219178082192</v>
      </c>
      <c r="I8" s="3">
        <v>44</v>
      </c>
      <c r="J8" s="3">
        <v>15</v>
      </c>
      <c r="K8" s="3">
        <v>17.2</v>
      </c>
      <c r="L8" s="3">
        <v>22.3</v>
      </c>
      <c r="M8" s="3"/>
    </row>
    <row r="9" spans="1:13">
      <c r="A9" s="5">
        <v>2006</v>
      </c>
      <c r="B9" s="6">
        <v>550</v>
      </c>
      <c r="C9" s="6">
        <v>465</v>
      </c>
      <c r="D9" s="6">
        <v>85</v>
      </c>
      <c r="E9" s="13">
        <f t="shared" si="0"/>
        <v>0.15454545454545454</v>
      </c>
      <c r="F9" s="6">
        <v>21.4</v>
      </c>
      <c r="G9" s="21">
        <v>12196</v>
      </c>
      <c r="H9" s="33">
        <f t="shared" si="1"/>
        <v>33.413698630136984</v>
      </c>
      <c r="I9" s="6">
        <v>31</v>
      </c>
      <c r="J9" s="6">
        <v>12</v>
      </c>
      <c r="K9" s="6">
        <v>13.8</v>
      </c>
      <c r="L9" s="6">
        <v>25.3</v>
      </c>
      <c r="M9" s="6"/>
    </row>
    <row r="10" spans="1:13">
      <c r="A10" s="2">
        <v>2007</v>
      </c>
      <c r="B10" s="3">
        <v>488</v>
      </c>
      <c r="C10" s="3">
        <v>424</v>
      </c>
      <c r="D10" s="3">
        <v>64</v>
      </c>
      <c r="E10" s="4">
        <f t="shared" si="0"/>
        <v>0.13114754098360656</v>
      </c>
      <c r="F10" s="3">
        <v>28.8</v>
      </c>
      <c r="G10" s="20">
        <v>13616</v>
      </c>
      <c r="H10" s="31">
        <f t="shared" si="1"/>
        <v>37.304109589041097</v>
      </c>
      <c r="I10" s="3">
        <v>15</v>
      </c>
      <c r="J10" s="3">
        <v>4</v>
      </c>
      <c r="K10" s="3">
        <v>19.5</v>
      </c>
      <c r="L10" s="3">
        <v>19.3</v>
      </c>
      <c r="M10" s="3"/>
    </row>
    <row r="11" spans="1:13">
      <c r="A11" s="5">
        <v>2008</v>
      </c>
      <c r="B11" s="6">
        <v>541</v>
      </c>
      <c r="C11" s="6">
        <v>431</v>
      </c>
      <c r="D11" s="6">
        <v>50</v>
      </c>
      <c r="E11" s="13">
        <f t="shared" si="0"/>
        <v>9.2421441774491686E-2</v>
      </c>
      <c r="F11" s="6">
        <v>24.2</v>
      </c>
      <c r="G11" s="21">
        <v>13092</v>
      </c>
      <c r="H11" s="33">
        <f>G11/366</f>
        <v>35.770491803278688</v>
      </c>
      <c r="I11" s="6">
        <v>22</v>
      </c>
      <c r="J11" s="6">
        <v>7</v>
      </c>
      <c r="K11" s="6">
        <v>7.6</v>
      </c>
      <c r="L11" s="6">
        <v>9.3000000000000007</v>
      </c>
      <c r="M11" s="6"/>
    </row>
    <row r="12" spans="1:13">
      <c r="A12" s="2">
        <v>2009</v>
      </c>
      <c r="B12" s="3">
        <v>509</v>
      </c>
      <c r="C12" s="3">
        <v>458</v>
      </c>
      <c r="D12" s="3">
        <v>51</v>
      </c>
      <c r="E12" s="4">
        <f t="shared" si="0"/>
        <v>0.10019646365422397</v>
      </c>
      <c r="F12" s="7">
        <v>28.2</v>
      </c>
      <c r="G12" s="20">
        <v>14330</v>
      </c>
      <c r="H12" s="31">
        <f t="shared" si="1"/>
        <v>39.260273972602739</v>
      </c>
      <c r="I12" s="3">
        <v>30</v>
      </c>
      <c r="J12" s="3">
        <v>15</v>
      </c>
      <c r="K12" s="3">
        <v>15.7</v>
      </c>
      <c r="L12" s="35">
        <v>10</v>
      </c>
      <c r="M12" s="35"/>
    </row>
    <row r="13" spans="1:13">
      <c r="A13" s="12">
        <v>2010</v>
      </c>
      <c r="B13" s="6">
        <v>534</v>
      </c>
      <c r="C13" s="6">
        <v>474</v>
      </c>
      <c r="D13" s="6">
        <v>60</v>
      </c>
      <c r="E13" s="13">
        <f t="shared" si="0"/>
        <v>0.11235955056179775</v>
      </c>
      <c r="F13" s="18">
        <v>26.4</v>
      </c>
      <c r="G13" s="22">
        <v>14400</v>
      </c>
      <c r="H13" s="33">
        <f t="shared" si="1"/>
        <v>39.452054794520549</v>
      </c>
      <c r="I13" s="6">
        <v>17</v>
      </c>
      <c r="J13" s="6">
        <v>3</v>
      </c>
      <c r="K13" s="36">
        <v>12</v>
      </c>
      <c r="L13" s="19">
        <v>16.5</v>
      </c>
      <c r="M13" s="19"/>
    </row>
    <row r="14" spans="1:13">
      <c r="A14" s="16">
        <v>2011</v>
      </c>
      <c r="B14" s="26">
        <v>460</v>
      </c>
      <c r="C14" s="26">
        <v>406</v>
      </c>
      <c r="D14" s="26">
        <v>54</v>
      </c>
      <c r="E14" s="27">
        <f t="shared" si="0"/>
        <v>0.11739130434782609</v>
      </c>
      <c r="F14" s="28">
        <v>31.1</v>
      </c>
      <c r="G14" s="38">
        <v>14133</v>
      </c>
      <c r="H14" s="32">
        <f>G14/365</f>
        <v>38.720547945205482</v>
      </c>
      <c r="I14" s="26">
        <v>17</v>
      </c>
      <c r="J14" s="26">
        <v>4</v>
      </c>
      <c r="K14" s="29">
        <v>25.1</v>
      </c>
      <c r="L14" s="34">
        <v>20.8</v>
      </c>
      <c r="M14" s="37">
        <v>26.6</v>
      </c>
    </row>
    <row r="15" spans="1:13">
      <c r="A15" s="24"/>
      <c r="B15" s="23"/>
      <c r="C15" s="23"/>
      <c r="D15" s="23"/>
      <c r="E15" s="9"/>
      <c r="F15" s="25"/>
      <c r="G15" s="25"/>
      <c r="H15" s="23"/>
      <c r="I15" s="23"/>
      <c r="J15" s="8"/>
      <c r="K15" s="8"/>
    </row>
    <row r="16" spans="1:13">
      <c r="A16" s="46" t="s">
        <v>18</v>
      </c>
      <c r="B16" s="8"/>
      <c r="C16" s="8"/>
      <c r="D16" s="8"/>
      <c r="E16" s="9"/>
      <c r="F16" s="8"/>
      <c r="G16" s="8"/>
      <c r="H16" s="8"/>
      <c r="I16" s="8"/>
      <c r="J16" s="8"/>
      <c r="K16" s="8"/>
    </row>
    <row r="17" spans="1:11">
      <c r="A17" s="10"/>
      <c r="B17" s="8"/>
      <c r="C17" s="8"/>
      <c r="D17" s="8"/>
      <c r="E17" s="9"/>
      <c r="F17" s="8"/>
      <c r="G17" s="8"/>
      <c r="H17" s="8"/>
      <c r="I17" s="8"/>
      <c r="J17" s="8"/>
      <c r="K17" s="8"/>
    </row>
    <row r="18" spans="1:11">
      <c r="A18" s="10"/>
      <c r="B18" s="8"/>
      <c r="C18" s="8"/>
      <c r="D18" s="8"/>
      <c r="E18" s="9"/>
      <c r="F18" s="8"/>
      <c r="G18" s="8"/>
      <c r="H18" s="8"/>
      <c r="I18" s="8"/>
      <c r="J18" s="8"/>
      <c r="K18" s="8"/>
    </row>
    <row r="19" spans="1:11">
      <c r="A19" s="8"/>
      <c r="B19" s="8"/>
      <c r="C19" s="8"/>
      <c r="D19" s="8"/>
      <c r="E19" s="9"/>
      <c r="F19" s="8"/>
      <c r="G19" s="8"/>
      <c r="H19" s="8"/>
      <c r="I19" s="8"/>
      <c r="J19" s="8"/>
      <c r="K19" s="8"/>
    </row>
    <row r="20" spans="1:11" ht="18">
      <c r="A20" s="14" t="s">
        <v>6</v>
      </c>
      <c r="B20" s="8"/>
      <c r="C20" s="8"/>
      <c r="D20" s="8"/>
      <c r="E20" s="9"/>
      <c r="F20" s="8"/>
      <c r="G20" s="14" t="s">
        <v>7</v>
      </c>
      <c r="H20" s="8"/>
      <c r="I20" s="8"/>
    </row>
    <row r="22" spans="1:11" ht="40.5" customHeight="1">
      <c r="A22" s="47" t="s">
        <v>1</v>
      </c>
      <c r="B22" s="47" t="s">
        <v>8</v>
      </c>
      <c r="C22" s="49" t="s">
        <v>19</v>
      </c>
      <c r="D22" s="49"/>
      <c r="E22" s="49"/>
      <c r="G22" s="47" t="s">
        <v>1</v>
      </c>
      <c r="H22" s="47" t="s">
        <v>9</v>
      </c>
      <c r="I22" s="50" t="s">
        <v>22</v>
      </c>
      <c r="J22" s="51"/>
      <c r="K22" s="51"/>
    </row>
    <row r="23" spans="1:11">
      <c r="A23" s="15">
        <v>2006</v>
      </c>
      <c r="B23" s="15">
        <v>11</v>
      </c>
      <c r="C23" s="48">
        <v>1.9</v>
      </c>
      <c r="D23" s="48"/>
      <c r="E23" s="48"/>
      <c r="G23" s="15">
        <v>2006</v>
      </c>
      <c r="H23" s="15">
        <v>29</v>
      </c>
      <c r="I23" s="48">
        <v>8</v>
      </c>
      <c r="J23" s="48"/>
      <c r="K23" s="48"/>
    </row>
    <row r="24" spans="1:11">
      <c r="A24" s="15">
        <v>2007</v>
      </c>
      <c r="B24" s="15">
        <v>12</v>
      </c>
      <c r="C24" s="48">
        <v>2.9</v>
      </c>
      <c r="D24" s="48"/>
      <c r="E24" s="48"/>
      <c r="G24" s="15">
        <v>2007</v>
      </c>
      <c r="H24" s="15">
        <v>34</v>
      </c>
      <c r="I24" s="48">
        <v>3.8</v>
      </c>
      <c r="J24" s="48"/>
      <c r="K24" s="48"/>
    </row>
    <row r="25" spans="1:11">
      <c r="A25" s="15">
        <v>2008</v>
      </c>
      <c r="B25" s="15">
        <v>24</v>
      </c>
      <c r="C25" s="48">
        <v>1.4</v>
      </c>
      <c r="D25" s="48"/>
      <c r="E25" s="48"/>
      <c r="G25" s="15">
        <v>2008</v>
      </c>
      <c r="H25" s="15">
        <v>19</v>
      </c>
      <c r="I25" s="48">
        <v>3.8</v>
      </c>
      <c r="J25" s="48"/>
      <c r="K25" s="48"/>
    </row>
    <row r="26" spans="1:11">
      <c r="A26" s="15">
        <v>2009</v>
      </c>
      <c r="B26" s="15">
        <v>19</v>
      </c>
      <c r="C26" s="48">
        <v>1.3</v>
      </c>
      <c r="D26" s="48"/>
      <c r="E26" s="48"/>
      <c r="G26" s="15">
        <v>2009</v>
      </c>
      <c r="H26" s="15">
        <v>19</v>
      </c>
      <c r="I26" s="48">
        <v>4.2</v>
      </c>
      <c r="J26" s="48"/>
      <c r="K26" s="48"/>
    </row>
    <row r="27" spans="1:11">
      <c r="A27" s="16">
        <v>2010</v>
      </c>
      <c r="B27" s="15">
        <v>37</v>
      </c>
      <c r="C27" s="48">
        <v>1.9</v>
      </c>
      <c r="D27" s="48"/>
      <c r="E27" s="48"/>
      <c r="G27" s="16">
        <v>2010</v>
      </c>
      <c r="H27" s="15">
        <v>31</v>
      </c>
      <c r="I27" s="48">
        <v>7.5</v>
      </c>
      <c r="J27" s="48"/>
      <c r="K27" s="48"/>
    </row>
    <row r="28" spans="1:11">
      <c r="A28" s="30">
        <v>2011</v>
      </c>
      <c r="B28" s="30">
        <v>20</v>
      </c>
      <c r="C28" s="48">
        <v>1.6</v>
      </c>
      <c r="D28" s="48"/>
      <c r="E28" s="48"/>
      <c r="G28" s="30">
        <v>2011</v>
      </c>
      <c r="H28" s="30">
        <v>17</v>
      </c>
      <c r="I28" s="48">
        <v>4.5999999999999996</v>
      </c>
      <c r="J28" s="48"/>
      <c r="K28" s="48"/>
    </row>
    <row r="29" spans="1:11">
      <c r="A29" s="39" t="s">
        <v>0</v>
      </c>
      <c r="B29" s="30">
        <v>33</v>
      </c>
      <c r="C29" s="48">
        <v>1.6</v>
      </c>
      <c r="D29" s="48"/>
      <c r="E29" s="48"/>
      <c r="G29" s="39" t="s">
        <v>0</v>
      </c>
      <c r="H29" s="30">
        <v>19</v>
      </c>
      <c r="I29" s="48">
        <v>9.9</v>
      </c>
      <c r="J29" s="48"/>
      <c r="K29" s="48"/>
    </row>
    <row r="30" spans="1:11" ht="18">
      <c r="A30" s="14"/>
    </row>
    <row r="31" spans="1:11">
      <c r="A31" s="17" t="s">
        <v>20</v>
      </c>
    </row>
    <row r="32" spans="1:11">
      <c r="E32"/>
    </row>
    <row r="33" spans="1:5">
      <c r="E33"/>
    </row>
    <row r="34" spans="1:5">
      <c r="E34"/>
    </row>
    <row r="36" spans="1:5">
      <c r="A36" s="17"/>
    </row>
    <row r="114" ht="12" customHeight="1"/>
    <row r="210" spans="2:2">
      <c r="B210" s="17" t="s">
        <v>23</v>
      </c>
    </row>
  </sheetData>
  <mergeCells count="16">
    <mergeCell ref="I28:K28"/>
    <mergeCell ref="C28:E28"/>
    <mergeCell ref="C26:E26"/>
    <mergeCell ref="C27:E27"/>
    <mergeCell ref="I26:K26"/>
    <mergeCell ref="I27:K27"/>
    <mergeCell ref="C29:E29"/>
    <mergeCell ref="I29:K29"/>
    <mergeCell ref="C22:E22"/>
    <mergeCell ref="C23:E23"/>
    <mergeCell ref="C24:E24"/>
    <mergeCell ref="C25:E25"/>
    <mergeCell ref="I22:K22"/>
    <mergeCell ref="I23:K23"/>
    <mergeCell ref="I24:K24"/>
    <mergeCell ref="I25:K25"/>
  </mergeCells>
  <phoneticPr fontId="2" type="noConversion"/>
  <pageMargins left="0.51181102362204722" right="0.43307086614173229" top="1.3616666666666666" bottom="0.98425196850393704" header="0.51181102362204722" footer="0.51181102362204722"/>
  <pageSetup paperSize="9" scale="76" orientation="portrait" r:id="rId1"/>
  <headerFooter alignWithMargins="0">
    <oddHeader>&amp;L&amp;G
Helsingin kaupunki
Metsälän vastaanottokeskus
Säilöönottoyksikkö&amp;CAsiakastilastoja 2003-2011&amp;RMikko Mäkinen
&amp;D</oddHeader>
  </headerFooter>
  <rowBreaks count="3" manualBreakCount="3">
    <brk id="35" max="13" man="1"/>
    <brk id="85" max="13" man="1"/>
    <brk id="147" max="13" man="1"/>
  </rowBreaks>
  <drawing r:id="rId2"/>
  <legacyDrawingHF r:id="rId3"/>
</worksheet>
</file>

<file path=xl/worksheets/sheet2.xml><?xml version="1.0" encoding="utf-8"?>
<worksheet xmlns="http://schemas.openxmlformats.org/spreadsheetml/2006/main" xmlns:r="http://schemas.openxmlformats.org/officeDocument/2006/relationships">
  <dimension ref="A1:B6"/>
  <sheetViews>
    <sheetView workbookViewId="0">
      <selection activeCell="B7" sqref="B7"/>
    </sheetView>
  </sheetViews>
  <sheetFormatPr defaultRowHeight="12.75"/>
  <sheetData>
    <row r="1" spans="1:2">
      <c r="A1">
        <v>28</v>
      </c>
    </row>
    <row r="2" spans="1:2">
      <c r="A2">
        <v>2</v>
      </c>
    </row>
    <row r="3" spans="1:2">
      <c r="A3">
        <v>4</v>
      </c>
    </row>
    <row r="4" spans="1:2">
      <c r="A4">
        <v>4</v>
      </c>
    </row>
    <row r="5" spans="1:2">
      <c r="A5">
        <v>6</v>
      </c>
    </row>
    <row r="6" spans="1:2">
      <c r="A6">
        <f>AVERAGE(A1:A5)</f>
        <v>8.8000000000000007</v>
      </c>
      <c r="B6">
        <f>AVERAGE(A5,A2,A1)</f>
        <v>12</v>
      </c>
    </row>
  </sheetData>
  <phoneticPr fontId="2"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Taul1</vt:lpstr>
      <vt:lpstr>Taul2</vt:lpstr>
      <vt:lpstr>Taul3</vt:lpstr>
      <vt:lpstr>Taul1!Print_Area</vt:lpstr>
    </vt:vector>
  </TitlesOfParts>
  <Company>Helsingin kaupunki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Mäkinen</dc:creator>
  <cp:lastModifiedBy>um4941</cp:lastModifiedBy>
  <cp:lastPrinted>2012-04-26T07:12:58Z</cp:lastPrinted>
  <dcterms:created xsi:type="dcterms:W3CDTF">2009-04-28T05:39:16Z</dcterms:created>
  <dcterms:modified xsi:type="dcterms:W3CDTF">2012-06-11T09:44:23Z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